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120" windowHeight="8010" activeTab="1"/>
  </bookViews>
  <sheets>
    <sheet name="naslovna " sheetId="2" r:id="rId1"/>
    <sheet name="plan nabave" sheetId="1" r:id="rId2"/>
    <sheet name="List3" sheetId="3" r:id="rId3"/>
  </sheets>
  <calcPr calcId="125725" refMode="R1C1"/>
</workbook>
</file>

<file path=xl/calcChain.xml><?xml version="1.0" encoding="utf-8"?>
<calcChain xmlns="http://schemas.openxmlformats.org/spreadsheetml/2006/main">
  <c r="D50" i="1"/>
  <c r="D45"/>
  <c r="D42"/>
  <c r="D39"/>
  <c r="D28"/>
  <c r="D16"/>
</calcChain>
</file>

<file path=xl/sharedStrings.xml><?xml version="1.0" encoding="utf-8"?>
<sst xmlns="http://schemas.openxmlformats.org/spreadsheetml/2006/main" count="132" uniqueCount="105">
  <si>
    <t xml:space="preserve">PSIHIJATRIJSKA BOLNICA LOPAČA </t>
  </si>
  <si>
    <t xml:space="preserve">LOPAČA 11, 51218 DRAŽICE </t>
  </si>
  <si>
    <t>Temeljem odredbe iz čl.19 Statuta Upravno vijeće Psihijatrijske bolnice Lopača na sjednici održanoj  27.12.2012.  godine donosi</t>
  </si>
  <si>
    <t xml:space="preserve">      PLAN NABAVE  ROBA I  USLUGA   PSIHIJATRIJSKE BOLNICE LOPAČA ZA 2013.GODINU</t>
  </si>
  <si>
    <t xml:space="preserve">Redni broj </t>
  </si>
  <si>
    <t xml:space="preserve">Evidencijski broj nabave </t>
  </si>
  <si>
    <t>Predmet nabave</t>
  </si>
  <si>
    <t>Procijenjena vrijednost nabave  (u kn,bez lipa)</t>
  </si>
  <si>
    <t xml:space="preserve">Vrsta postupka javne nabave i način nabave </t>
  </si>
  <si>
    <t>Ugovor o javnoj nabavi / okvirni sporazum</t>
  </si>
  <si>
    <t>Planirani početak postupka</t>
  </si>
  <si>
    <t>Planirano trajanje ugovora o javnoj nabavi ili okvirnog sporazuma</t>
  </si>
  <si>
    <t xml:space="preserve">NABAVA ROBA </t>
  </si>
  <si>
    <t>1.</t>
  </si>
  <si>
    <t>HRANA</t>
  </si>
  <si>
    <t>Otvoreni postupak</t>
  </si>
  <si>
    <t>Ugovor o javnoj nabavi</t>
  </si>
  <si>
    <t>01.2013.</t>
  </si>
  <si>
    <t>12 mjeseci</t>
  </si>
  <si>
    <t>1.1.</t>
  </si>
  <si>
    <t xml:space="preserve">Smrznuto meso </t>
  </si>
  <si>
    <t>1.2.</t>
  </si>
  <si>
    <t xml:space="preserve">Mesne prerađevine </t>
  </si>
  <si>
    <t>1.3.</t>
  </si>
  <si>
    <t xml:space="preserve">Meso peradi i prerađevine mesa peradi </t>
  </si>
  <si>
    <t>1.4.</t>
  </si>
  <si>
    <t xml:space="preserve">Riba smrznuta </t>
  </si>
  <si>
    <t>1.5.</t>
  </si>
  <si>
    <t xml:space="preserve">Svježi mliječni proizvodi </t>
  </si>
  <si>
    <t>1.6.</t>
  </si>
  <si>
    <t xml:space="preserve">Sir </t>
  </si>
  <si>
    <t>1.7.</t>
  </si>
  <si>
    <t xml:space="preserve">Jaja </t>
  </si>
  <si>
    <t>1.8.</t>
  </si>
  <si>
    <t xml:space="preserve">Svježe voće i povrće </t>
  </si>
  <si>
    <t>1.9.</t>
  </si>
  <si>
    <t xml:space="preserve">Smrznuto voće i povrće </t>
  </si>
  <si>
    <t>1.10.</t>
  </si>
  <si>
    <t>Ostali prehrambeni proizvodi</t>
  </si>
  <si>
    <t>1.11.</t>
  </si>
  <si>
    <t>Pekarski proizvodi</t>
  </si>
  <si>
    <t>2.</t>
  </si>
  <si>
    <t>LIJEKOVI I SANITETSKI MATERIJAL</t>
  </si>
  <si>
    <t>2.1.</t>
  </si>
  <si>
    <t>Lijekovi</t>
  </si>
  <si>
    <t>2.2.</t>
  </si>
  <si>
    <t xml:space="preserve">Sanitetski materijal </t>
  </si>
  <si>
    <t>2.3.</t>
  </si>
  <si>
    <t xml:space="preserve">Ostali sanitetski materijal </t>
  </si>
  <si>
    <t>Bagatelna nabava</t>
  </si>
  <si>
    <t>3.</t>
  </si>
  <si>
    <t xml:space="preserve">Deterđent  za strojno pranje rublja i posuđa </t>
  </si>
  <si>
    <t>4.</t>
  </si>
  <si>
    <t xml:space="preserve">Ostali materijal za pranje i čišćenje </t>
  </si>
  <si>
    <t>5.</t>
  </si>
  <si>
    <t xml:space="preserve">Uredski materijal </t>
  </si>
  <si>
    <t>6.</t>
  </si>
  <si>
    <t xml:space="preserve">Ostali materijal za redovno poslovanje </t>
  </si>
  <si>
    <t>7.</t>
  </si>
  <si>
    <t>UNP - plin za grijanje</t>
  </si>
  <si>
    <t>8.</t>
  </si>
  <si>
    <t xml:space="preserve">Nabava strojeva za vešeraj </t>
  </si>
  <si>
    <t>NABAVA USLUGA</t>
  </si>
  <si>
    <t>9.</t>
  </si>
  <si>
    <t>TELEFONSKE USLUGE</t>
  </si>
  <si>
    <t>9.1.</t>
  </si>
  <si>
    <t>Telefonske usluge (fiksna telefonija, internet)</t>
  </si>
  <si>
    <t>9.2.</t>
  </si>
  <si>
    <t>Telefonske usluge (mobilna telefonija)</t>
  </si>
  <si>
    <t>10.</t>
  </si>
  <si>
    <t xml:space="preserve">KOMUNALNE USLUGE </t>
  </si>
  <si>
    <t>_</t>
  </si>
  <si>
    <t>10.1.</t>
  </si>
  <si>
    <t xml:space="preserve">Odvoz smeća i deponiranje </t>
  </si>
  <si>
    <t>10.2.</t>
  </si>
  <si>
    <t xml:space="preserve">Opskrba vodom </t>
  </si>
  <si>
    <t>11.</t>
  </si>
  <si>
    <t>INFORMATIČKE USLUGE</t>
  </si>
  <si>
    <t>11.1.</t>
  </si>
  <si>
    <t xml:space="preserve">Najam računalnog programa </t>
  </si>
  <si>
    <t>11.2.</t>
  </si>
  <si>
    <t xml:space="preserve">Održavanje informatičke opreme </t>
  </si>
  <si>
    <t>11.3.</t>
  </si>
  <si>
    <t xml:space="preserve">Usluge hostinga </t>
  </si>
  <si>
    <t>12.</t>
  </si>
  <si>
    <t>USLUGE OSIGURANJA</t>
  </si>
  <si>
    <t>12.1.</t>
  </si>
  <si>
    <t>Osiguranje imovine (lom,kvar,požar,provala)</t>
  </si>
  <si>
    <t>13.</t>
  </si>
  <si>
    <t xml:space="preserve">Usluga zdravstvenog nadzora </t>
  </si>
  <si>
    <t>14.</t>
  </si>
  <si>
    <t xml:space="preserve">Usluga kontrole i analize namirnica </t>
  </si>
  <si>
    <t>15.</t>
  </si>
  <si>
    <t xml:space="preserve">Analiza otpadnih voda </t>
  </si>
  <si>
    <t>16.</t>
  </si>
  <si>
    <t xml:space="preserve">Kontrola i ispitivanje instalacija </t>
  </si>
  <si>
    <t xml:space="preserve">          P r e d s j e d n i k </t>
  </si>
  <si>
    <t xml:space="preserve">           Upravnog  vijeća</t>
  </si>
  <si>
    <t xml:space="preserve">      Milan Ivaniš dr.med.dent. </t>
  </si>
  <si>
    <t>PSIHIJATRIJSKA BOLNICA LOPAČA</t>
  </si>
  <si>
    <t>PSIHIJATRIJSKE BOLNICE LOPAČA</t>
  </si>
  <si>
    <t xml:space="preserve">  </t>
  </si>
  <si>
    <t>Lopača, prosinac 2012.</t>
  </si>
  <si>
    <t xml:space="preserve">            PLAN   NABAVE </t>
  </si>
  <si>
    <t xml:space="preserve">            ZA 2013. GODINU </t>
  </si>
</sst>
</file>

<file path=xl/styles.xml><?xml version="1.0" encoding="utf-8"?>
<styleSheet xmlns="http://schemas.openxmlformats.org/spreadsheetml/2006/main">
  <numFmts count="2">
    <numFmt numFmtId="164" formatCode="#,##0.00\ _k_n"/>
    <numFmt numFmtId="165" formatCode="0.0000"/>
  </numFmts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3" tint="-0.249977111117893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11"/>
      <color theme="3" tint="-0.249977111117893"/>
      <name val="Bookman Old Style"/>
      <family val="1"/>
      <charset val="238"/>
    </font>
    <font>
      <sz val="11"/>
      <color theme="3" tint="-0.249977111117893"/>
      <name val="Calibri"/>
      <family val="2"/>
      <charset val="238"/>
      <scheme val="minor"/>
    </font>
    <font>
      <i/>
      <sz val="11"/>
      <color theme="1"/>
      <name val="Bookman Old Style"/>
      <family val="1"/>
      <charset val="238"/>
    </font>
    <font>
      <i/>
      <sz val="11"/>
      <color theme="3" tint="-0.249977111117893"/>
      <name val="Bookman Old Style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3" tint="-0.249977111117893"/>
      <name val="Calibri"/>
      <family val="2"/>
      <charset val="238"/>
      <scheme val="minor"/>
    </font>
    <font>
      <b/>
      <i/>
      <sz val="9"/>
      <color rgb="FF000080"/>
      <name val="Bookman Old Style"/>
      <family val="1"/>
      <charset val="238"/>
    </font>
    <font>
      <i/>
      <sz val="7"/>
      <color rgb="FF808080"/>
      <name val="Bookman Old Style"/>
      <family val="1"/>
      <charset val="238"/>
    </font>
    <font>
      <b/>
      <i/>
      <sz val="11"/>
      <color rgb="FF000080"/>
      <name val="Bookman Old Style"/>
      <family val="1"/>
      <charset val="238"/>
    </font>
    <font>
      <b/>
      <i/>
      <sz val="10"/>
      <color rgb="FF000080"/>
      <name val="Bookman Old Style"/>
      <family val="1"/>
      <charset val="238"/>
    </font>
    <font>
      <i/>
      <sz val="10"/>
      <color rgb="FF000080"/>
      <name val="Bookman Old Style"/>
      <family val="1"/>
      <charset val="238"/>
    </font>
    <font>
      <b/>
      <i/>
      <u/>
      <sz val="10"/>
      <color rgb="FF000080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theme="4" tint="-0.499984740745262"/>
      <name val="Bookman Old Style"/>
      <family val="1"/>
      <charset val="238"/>
    </font>
    <font>
      <sz val="11"/>
      <color theme="4" tint="-0.499984740745262"/>
      <name val="Bookman Old Style"/>
      <family val="1"/>
      <charset val="238"/>
    </font>
    <font>
      <b/>
      <sz val="13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3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3"/>
      <color theme="3" tint="-0.249977111117893"/>
      <name val="Arial"/>
      <family val="2"/>
      <charset val="238"/>
    </font>
    <font>
      <i/>
      <sz val="11"/>
      <color theme="3" tint="-0.249977111117893"/>
      <name val="Calibri"/>
      <family val="2"/>
      <charset val="238"/>
      <scheme val="minor"/>
    </font>
    <font>
      <i/>
      <sz val="13"/>
      <color theme="3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rgb="FF808080"/>
      </right>
      <top style="thin">
        <color indexed="64"/>
      </top>
      <bottom/>
      <diagonal/>
    </border>
    <border>
      <left style="medium">
        <color rgb="FF808080"/>
      </left>
      <right style="medium">
        <color rgb="FF808080"/>
      </right>
      <top style="thin">
        <color indexed="64"/>
      </top>
      <bottom/>
      <diagonal/>
    </border>
    <border>
      <left/>
      <right style="medium">
        <color rgb="FF808080"/>
      </right>
      <top style="thin">
        <color indexed="64"/>
      </top>
      <bottom/>
      <diagonal/>
    </border>
    <border>
      <left style="medium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4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" fontId="0" fillId="0" borderId="0" xfId="0" applyNumberFormat="1"/>
    <xf numFmtId="0" fontId="14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0" fillId="0" borderId="0" xfId="0" applyBorder="1"/>
    <xf numFmtId="0" fontId="13" fillId="2" borderId="0" xfId="0" applyFont="1" applyFill="1" applyBorder="1" applyAlignment="1">
      <alignment horizontal="right" wrapText="1"/>
    </xf>
    <xf numFmtId="0" fontId="14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" fontId="1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vertical="top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left" indent="5"/>
    </xf>
    <xf numFmtId="0" fontId="22" fillId="0" borderId="0" xfId="0" applyFont="1" applyAlignment="1">
      <alignment horizontal="left" indent="15"/>
    </xf>
    <xf numFmtId="0" fontId="23" fillId="0" borderId="0" xfId="0" applyFont="1" applyAlignment="1">
      <alignment horizontal="left" indent="15"/>
    </xf>
    <xf numFmtId="0" fontId="0" fillId="0" borderId="0" xfId="0" applyFont="1"/>
    <xf numFmtId="0" fontId="16" fillId="0" borderId="0" xfId="0" applyFont="1"/>
    <xf numFmtId="0" fontId="24" fillId="0" borderId="0" xfId="0" applyFont="1"/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opLeftCell="A16" workbookViewId="0">
      <selection activeCell="O32" sqref="O32"/>
    </sheetView>
  </sheetViews>
  <sheetFormatPr defaultRowHeight="15"/>
  <sheetData>
    <row r="1" spans="1:11" ht="16.5">
      <c r="A1" s="74" t="s">
        <v>99</v>
      </c>
      <c r="B1" s="75"/>
      <c r="C1" s="75"/>
      <c r="D1" s="75"/>
      <c r="E1" s="75"/>
      <c r="F1" s="69"/>
    </row>
    <row r="2" spans="1:11">
      <c r="A2" s="70"/>
      <c r="B2" s="69"/>
      <c r="C2" s="69"/>
      <c r="D2" s="69"/>
      <c r="E2" s="69"/>
      <c r="F2" s="69"/>
    </row>
    <row r="3" spans="1:11">
      <c r="A3" s="62"/>
    </row>
    <row r="4" spans="1:11">
      <c r="A4" s="62"/>
    </row>
    <row r="5" spans="1:11">
      <c r="A5" s="62"/>
    </row>
    <row r="6" spans="1:11" ht="16.5">
      <c r="A6" s="61"/>
    </row>
    <row r="7" spans="1:11" ht="16.5">
      <c r="A7" s="63"/>
      <c r="F7" s="63"/>
    </row>
    <row r="8" spans="1:11" ht="16.5">
      <c r="A8" s="64"/>
    </row>
    <row r="9" spans="1:11" ht="16.5">
      <c r="A9" s="63"/>
    </row>
    <row r="10" spans="1:11" ht="16.5">
      <c r="A10" s="63"/>
    </row>
    <row r="11" spans="1:11" ht="16.5">
      <c r="A11" s="63"/>
    </row>
    <row r="12" spans="1:11" ht="16.5">
      <c r="A12" s="65"/>
      <c r="F12" s="74" t="s">
        <v>103</v>
      </c>
      <c r="G12" s="75"/>
      <c r="H12" s="75"/>
      <c r="I12" s="75"/>
      <c r="J12" s="75"/>
      <c r="K12" s="7"/>
    </row>
    <row r="13" spans="1:11">
      <c r="A13" s="62"/>
      <c r="F13" s="75"/>
      <c r="G13" s="75"/>
      <c r="H13" s="75"/>
      <c r="I13" s="75"/>
      <c r="J13" s="75"/>
      <c r="K13" s="7"/>
    </row>
    <row r="14" spans="1:11" ht="16.5">
      <c r="A14" s="61"/>
      <c r="F14" s="75"/>
      <c r="G14" s="75"/>
      <c r="H14" s="75"/>
      <c r="I14" s="75"/>
      <c r="J14" s="75"/>
      <c r="K14" s="7"/>
    </row>
    <row r="15" spans="1:11" ht="16.5">
      <c r="A15" s="61"/>
      <c r="E15" s="63"/>
      <c r="F15" s="74" t="s">
        <v>100</v>
      </c>
      <c r="G15" s="74"/>
      <c r="H15" s="74"/>
      <c r="I15" s="74"/>
      <c r="J15" s="75"/>
      <c r="K15" s="7"/>
    </row>
    <row r="16" spans="1:11" ht="16.5">
      <c r="A16" s="66" t="s">
        <v>101</v>
      </c>
      <c r="E16" s="68"/>
      <c r="F16" s="76"/>
      <c r="G16" s="76"/>
      <c r="H16" s="76"/>
      <c r="I16" s="76"/>
      <c r="J16" s="75"/>
      <c r="K16" s="7"/>
    </row>
    <row r="17" spans="1:16" ht="15.75">
      <c r="A17" s="67"/>
      <c r="F17" s="75"/>
      <c r="G17" s="75"/>
      <c r="H17" s="75"/>
      <c r="I17" s="75"/>
      <c r="J17" s="75"/>
      <c r="K17" s="7"/>
    </row>
    <row r="18" spans="1:16" ht="16.5">
      <c r="F18" s="74" t="s">
        <v>104</v>
      </c>
      <c r="G18" s="74"/>
      <c r="H18" s="75"/>
      <c r="I18" s="75"/>
      <c r="J18" s="75"/>
      <c r="K18" s="7"/>
    </row>
    <row r="19" spans="1:16" ht="16.5">
      <c r="F19" s="77"/>
      <c r="G19" s="75"/>
      <c r="H19" s="75"/>
      <c r="I19" s="75"/>
      <c r="J19" s="75"/>
      <c r="K19" s="7"/>
    </row>
    <row r="23" spans="1:16" ht="15.75">
      <c r="P23" s="67"/>
    </row>
    <row r="33" spans="10:13">
      <c r="J33" s="7"/>
      <c r="K33" s="7"/>
      <c r="L33" s="7"/>
      <c r="M33" s="7"/>
    </row>
    <row r="34" spans="10:13" ht="16.5">
      <c r="J34" s="7"/>
      <c r="K34" s="74" t="s">
        <v>102</v>
      </c>
      <c r="L34" s="74"/>
      <c r="M34" s="74"/>
    </row>
    <row r="35" spans="10:13">
      <c r="J35" s="7"/>
      <c r="K35" s="7"/>
      <c r="L35" s="7"/>
      <c r="M35" s="7"/>
    </row>
  </sheetData>
  <pageMargins left="0.70866141732283472" right="0.70866141732283472" top="0.74803149606299213" bottom="0.59055118110236227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4"/>
  <sheetViews>
    <sheetView showGridLines="0" tabSelected="1" showRuler="0" showWhiteSpace="0" view="pageLayout" topLeftCell="A40" zoomScaleNormal="100" workbookViewId="0">
      <selection activeCell="D61" sqref="D61"/>
    </sheetView>
  </sheetViews>
  <sheetFormatPr defaultRowHeight="15"/>
  <cols>
    <col min="1" max="1" width="10" style="51" customWidth="1"/>
    <col min="2" max="2" width="12.42578125" customWidth="1"/>
    <col min="3" max="3" width="29.140625" customWidth="1"/>
    <col min="4" max="4" width="22.140625" style="53" customWidth="1"/>
    <col min="5" max="5" width="16.42578125" style="51" customWidth="1"/>
    <col min="6" max="6" width="15.5703125" style="51" customWidth="1"/>
    <col min="7" max="7" width="14.7109375" style="51" customWidth="1"/>
    <col min="8" max="8" width="19.28515625" style="51" customWidth="1"/>
    <col min="9" max="9" width="15.42578125" customWidth="1"/>
    <col min="10" max="10" width="14.140625" customWidth="1"/>
    <col min="11" max="11" width="16.140625" customWidth="1"/>
  </cols>
  <sheetData>
    <row r="2" spans="1:10">
      <c r="A2" s="1" t="s">
        <v>0</v>
      </c>
      <c r="B2" s="2"/>
      <c r="C2" s="3"/>
      <c r="D2" s="4"/>
      <c r="E2" s="5"/>
      <c r="F2" s="5"/>
      <c r="G2" s="5"/>
      <c r="H2" s="5"/>
      <c r="I2" s="6"/>
      <c r="J2" s="7"/>
    </row>
    <row r="3" spans="1:10">
      <c r="A3" s="1" t="s">
        <v>1</v>
      </c>
      <c r="B3" s="2"/>
      <c r="C3" s="3"/>
      <c r="D3" s="4"/>
      <c r="E3" s="5"/>
      <c r="F3" s="5"/>
      <c r="G3" s="5"/>
      <c r="H3" s="5"/>
      <c r="I3" s="6"/>
      <c r="J3" s="7"/>
    </row>
    <row r="4" spans="1:10">
      <c r="A4" s="8"/>
      <c r="B4" s="6"/>
      <c r="C4" s="6"/>
      <c r="D4" s="4"/>
      <c r="E4" s="5"/>
      <c r="F4" s="5"/>
      <c r="G4" s="5"/>
      <c r="H4" s="5"/>
      <c r="I4" s="6"/>
      <c r="J4" s="7"/>
    </row>
    <row r="5" spans="1:10">
      <c r="A5" s="8"/>
      <c r="B5" s="6"/>
      <c r="C5" s="6"/>
      <c r="D5" s="4"/>
      <c r="E5" s="5"/>
      <c r="F5" s="5"/>
      <c r="G5" s="5"/>
      <c r="H5" s="5"/>
      <c r="I5" s="6"/>
      <c r="J5" s="7"/>
    </row>
    <row r="6" spans="1:10" s="13" customFormat="1">
      <c r="A6" s="9"/>
      <c r="B6" s="57" t="s">
        <v>2</v>
      </c>
      <c r="C6" s="58"/>
      <c r="D6" s="59"/>
      <c r="E6" s="59"/>
      <c r="F6" s="59"/>
      <c r="G6" s="59"/>
      <c r="H6" s="60"/>
      <c r="I6" s="10"/>
      <c r="J6" s="12"/>
    </row>
    <row r="7" spans="1:10" s="13" customFormat="1">
      <c r="A7" s="9"/>
      <c r="B7" s="57"/>
      <c r="C7" s="58"/>
      <c r="D7" s="59"/>
      <c r="E7" s="59"/>
      <c r="F7" s="59"/>
      <c r="G7" s="59"/>
      <c r="H7" s="60"/>
      <c r="I7" s="10"/>
      <c r="J7" s="12"/>
    </row>
    <row r="8" spans="1:10">
      <c r="A8" s="9"/>
      <c r="B8" s="14"/>
      <c r="C8" s="6"/>
      <c r="D8" s="15"/>
      <c r="E8" s="11"/>
      <c r="F8" s="11"/>
      <c r="G8" s="11"/>
      <c r="H8" s="5"/>
      <c r="I8" s="6"/>
      <c r="J8" s="7"/>
    </row>
    <row r="9" spans="1:10" s="13" customFormat="1">
      <c r="A9" s="8"/>
      <c r="B9" s="16" t="s">
        <v>3</v>
      </c>
      <c r="C9" s="16"/>
      <c r="D9" s="17"/>
      <c r="E9" s="17"/>
      <c r="F9" s="17"/>
      <c r="G9" s="17"/>
      <c r="H9" s="17"/>
      <c r="I9" s="18"/>
    </row>
    <row r="10" spans="1:10" s="13" customFormat="1">
      <c r="A10" s="8"/>
      <c r="B10" s="16"/>
      <c r="C10" s="16"/>
      <c r="D10" s="17"/>
      <c r="E10" s="17"/>
      <c r="F10" s="17"/>
      <c r="G10" s="17"/>
      <c r="H10" s="17"/>
      <c r="I10" s="18"/>
    </row>
    <row r="11" spans="1:10" s="13" customFormat="1">
      <c r="A11" s="8"/>
      <c r="B11" s="16"/>
      <c r="C11" s="16"/>
      <c r="D11" s="17"/>
      <c r="E11" s="17"/>
      <c r="F11" s="17"/>
      <c r="G11" s="17"/>
      <c r="H11" s="17"/>
      <c r="I11" s="18"/>
    </row>
    <row r="12" spans="1:10">
      <c r="A12" s="19"/>
      <c r="B12" s="20"/>
      <c r="C12" s="20"/>
      <c r="D12" s="21"/>
      <c r="E12" s="22"/>
      <c r="F12" s="22"/>
      <c r="G12" s="22"/>
      <c r="H12" s="22"/>
      <c r="I12" s="7"/>
    </row>
    <row r="13" spans="1:10" ht="48">
      <c r="A13" s="23" t="s">
        <v>4</v>
      </c>
      <c r="B13" s="24" t="s">
        <v>5</v>
      </c>
      <c r="C13" s="24" t="s">
        <v>6</v>
      </c>
      <c r="D13" s="25" t="s">
        <v>7</v>
      </c>
      <c r="E13" s="24" t="s">
        <v>8</v>
      </c>
      <c r="F13" s="24" t="s">
        <v>9</v>
      </c>
      <c r="G13" s="24" t="s">
        <v>10</v>
      </c>
      <c r="H13" s="26" t="s">
        <v>11</v>
      </c>
    </row>
    <row r="14" spans="1:10">
      <c r="A14" s="27">
        <v>1</v>
      </c>
      <c r="B14" s="28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</row>
    <row r="15" spans="1:10">
      <c r="A15" s="71" t="s">
        <v>12</v>
      </c>
      <c r="B15" s="72"/>
      <c r="C15" s="72"/>
      <c r="D15" s="72"/>
      <c r="E15" s="72"/>
      <c r="F15" s="72"/>
      <c r="G15" s="72"/>
      <c r="H15" s="73"/>
    </row>
    <row r="16" spans="1:10" ht="25.5">
      <c r="A16" s="29" t="s">
        <v>13</v>
      </c>
      <c r="B16" s="30"/>
      <c r="C16" s="29" t="s">
        <v>14</v>
      </c>
      <c r="D16" s="31">
        <f>SUM(D17:D27)</f>
        <v>670000</v>
      </c>
      <c r="E16" s="32" t="s">
        <v>15</v>
      </c>
      <c r="F16" s="32" t="s">
        <v>16</v>
      </c>
      <c r="G16" s="32" t="s">
        <v>17</v>
      </c>
      <c r="H16" s="32" t="s">
        <v>18</v>
      </c>
      <c r="J16" s="33"/>
    </row>
    <row r="17" spans="1:11">
      <c r="A17" s="34" t="s">
        <v>19</v>
      </c>
      <c r="B17" s="35"/>
      <c r="C17" s="35" t="s">
        <v>20</v>
      </c>
      <c r="D17" s="36">
        <v>115000</v>
      </c>
      <c r="E17" s="37"/>
      <c r="F17" s="37"/>
      <c r="G17" s="37"/>
      <c r="H17" s="37"/>
      <c r="I17" s="7"/>
      <c r="J17" s="33"/>
    </row>
    <row r="18" spans="1:11">
      <c r="A18" s="38" t="s">
        <v>21</v>
      </c>
      <c r="B18" s="39"/>
      <c r="C18" s="39" t="s">
        <v>22</v>
      </c>
      <c r="D18" s="36">
        <v>65000</v>
      </c>
      <c r="E18" s="37"/>
      <c r="F18" s="37"/>
      <c r="G18" s="32"/>
      <c r="H18" s="32"/>
      <c r="I18" s="7"/>
      <c r="J18" s="33"/>
    </row>
    <row r="19" spans="1:11" ht="27">
      <c r="A19" s="38" t="s">
        <v>23</v>
      </c>
      <c r="B19" s="39"/>
      <c r="C19" s="39" t="s">
        <v>24</v>
      </c>
      <c r="D19" s="36">
        <v>67000</v>
      </c>
      <c r="E19" s="37"/>
      <c r="F19" s="37"/>
      <c r="G19" s="32"/>
      <c r="H19" s="32"/>
      <c r="I19" s="7"/>
      <c r="J19" s="33"/>
    </row>
    <row r="20" spans="1:11" ht="27.95" customHeight="1">
      <c r="A20" s="38" t="s">
        <v>25</v>
      </c>
      <c r="B20" s="39"/>
      <c r="C20" s="39" t="s">
        <v>26</v>
      </c>
      <c r="D20" s="36">
        <v>38000</v>
      </c>
      <c r="E20" s="37"/>
      <c r="F20" s="37"/>
      <c r="G20" s="32"/>
      <c r="H20" s="32"/>
      <c r="I20" s="7"/>
    </row>
    <row r="21" spans="1:11" ht="27.95" customHeight="1">
      <c r="A21" s="38" t="s">
        <v>27</v>
      </c>
      <c r="B21" s="39"/>
      <c r="C21" s="39" t="s">
        <v>28</v>
      </c>
      <c r="D21" s="36">
        <v>32000</v>
      </c>
      <c r="E21" s="37"/>
      <c r="F21" s="37"/>
      <c r="G21" s="32"/>
      <c r="H21" s="32"/>
      <c r="I21" s="7"/>
    </row>
    <row r="22" spans="1:11" ht="27.95" customHeight="1">
      <c r="A22" s="38" t="s">
        <v>29</v>
      </c>
      <c r="B22" s="39"/>
      <c r="C22" s="39" t="s">
        <v>30</v>
      </c>
      <c r="D22" s="36">
        <v>25000</v>
      </c>
      <c r="E22" s="37"/>
      <c r="F22" s="37"/>
      <c r="G22" s="32"/>
      <c r="H22" s="32"/>
      <c r="I22" s="40"/>
    </row>
    <row r="23" spans="1:11" ht="27.95" customHeight="1">
      <c r="A23" s="38" t="s">
        <v>31</v>
      </c>
      <c r="B23" s="39"/>
      <c r="C23" s="39" t="s">
        <v>32</v>
      </c>
      <c r="D23" s="36">
        <v>21000</v>
      </c>
      <c r="E23" s="37"/>
      <c r="F23" s="37"/>
      <c r="G23" s="32"/>
      <c r="H23" s="32"/>
      <c r="I23" s="41"/>
    </row>
    <row r="24" spans="1:11" ht="27.95" customHeight="1">
      <c r="A24" s="38" t="s">
        <v>33</v>
      </c>
      <c r="B24" s="39"/>
      <c r="C24" s="39" t="s">
        <v>34</v>
      </c>
      <c r="D24" s="36">
        <v>122000</v>
      </c>
      <c r="E24" s="37"/>
      <c r="F24" s="37"/>
      <c r="G24" s="32"/>
      <c r="H24" s="32"/>
      <c r="I24" s="41"/>
    </row>
    <row r="25" spans="1:11" ht="27.95" customHeight="1">
      <c r="A25" s="38" t="s">
        <v>35</v>
      </c>
      <c r="B25" s="39"/>
      <c r="C25" s="39" t="s">
        <v>36</v>
      </c>
      <c r="D25" s="36">
        <v>25000</v>
      </c>
      <c r="E25" s="37"/>
      <c r="F25" s="37"/>
      <c r="G25" s="32"/>
      <c r="H25" s="32"/>
      <c r="I25" s="41"/>
    </row>
    <row r="26" spans="1:11" ht="27.95" customHeight="1">
      <c r="A26" s="38" t="s">
        <v>37</v>
      </c>
      <c r="B26" s="39"/>
      <c r="C26" s="39" t="s">
        <v>38</v>
      </c>
      <c r="D26" s="36">
        <v>108000</v>
      </c>
      <c r="E26" s="37"/>
      <c r="F26" s="37"/>
      <c r="G26" s="32"/>
      <c r="H26" s="32"/>
      <c r="I26" s="41"/>
    </row>
    <row r="27" spans="1:11" ht="27.95" customHeight="1">
      <c r="A27" s="38" t="s">
        <v>39</v>
      </c>
      <c r="B27" s="39"/>
      <c r="C27" s="39" t="s">
        <v>40</v>
      </c>
      <c r="D27" s="36">
        <v>52000</v>
      </c>
      <c r="E27" s="37"/>
      <c r="F27" s="37"/>
      <c r="G27" s="32"/>
      <c r="H27" s="32"/>
      <c r="I27" s="41"/>
    </row>
    <row r="28" spans="1:11" ht="27.95" customHeight="1">
      <c r="A28" s="29" t="s">
        <v>41</v>
      </c>
      <c r="B28" s="30"/>
      <c r="C28" s="32" t="s">
        <v>42</v>
      </c>
      <c r="D28" s="31">
        <f>D29+D30+D31</f>
        <v>587000</v>
      </c>
      <c r="E28" s="32" t="s">
        <v>15</v>
      </c>
      <c r="F28" s="32" t="s">
        <v>16</v>
      </c>
      <c r="G28" s="32" t="s">
        <v>17</v>
      </c>
      <c r="H28" s="32" t="s">
        <v>18</v>
      </c>
      <c r="I28" s="41"/>
      <c r="K28" s="33"/>
    </row>
    <row r="29" spans="1:11" ht="27.95" customHeight="1">
      <c r="A29" s="38" t="s">
        <v>43</v>
      </c>
      <c r="B29" s="39"/>
      <c r="C29" s="42" t="s">
        <v>44</v>
      </c>
      <c r="D29" s="36">
        <v>485000</v>
      </c>
      <c r="E29" s="37"/>
      <c r="F29" s="37"/>
      <c r="G29" s="37"/>
      <c r="H29" s="32"/>
      <c r="I29" s="41"/>
    </row>
    <row r="30" spans="1:11" ht="27.95" customHeight="1">
      <c r="A30" s="38" t="s">
        <v>45</v>
      </c>
      <c r="B30" s="39"/>
      <c r="C30" s="42" t="s">
        <v>46</v>
      </c>
      <c r="D30" s="36">
        <v>66000</v>
      </c>
      <c r="E30" s="37"/>
      <c r="F30" s="32"/>
      <c r="G30" s="37"/>
      <c r="H30" s="32"/>
      <c r="I30" s="41"/>
    </row>
    <row r="31" spans="1:11" ht="27.95" customHeight="1">
      <c r="A31" s="38" t="s">
        <v>47</v>
      </c>
      <c r="B31" s="39"/>
      <c r="C31" s="42" t="s">
        <v>48</v>
      </c>
      <c r="D31" s="36">
        <v>36000</v>
      </c>
      <c r="E31" s="32" t="s">
        <v>49</v>
      </c>
      <c r="F31" s="32"/>
      <c r="G31" s="37"/>
      <c r="H31" s="32"/>
      <c r="I31" s="41"/>
      <c r="K31" s="33"/>
    </row>
    <row r="32" spans="1:11" ht="27.95" customHeight="1">
      <c r="A32" s="32" t="s">
        <v>50</v>
      </c>
      <c r="B32" s="39"/>
      <c r="C32" s="32" t="s">
        <v>51</v>
      </c>
      <c r="D32" s="31">
        <v>42000</v>
      </c>
      <c r="E32" s="32" t="s">
        <v>49</v>
      </c>
      <c r="F32" s="43"/>
      <c r="G32" s="32"/>
      <c r="H32" s="32"/>
      <c r="I32" s="41"/>
      <c r="K32" s="33"/>
    </row>
    <row r="33" spans="1:11" ht="27.95" customHeight="1">
      <c r="A33" s="32" t="s">
        <v>52</v>
      </c>
      <c r="B33" s="39"/>
      <c r="C33" s="32" t="s">
        <v>53</v>
      </c>
      <c r="D33" s="31">
        <v>53000</v>
      </c>
      <c r="E33" s="32" t="s">
        <v>49</v>
      </c>
      <c r="F33" s="37"/>
      <c r="G33" s="32"/>
      <c r="H33" s="32"/>
      <c r="I33" s="41"/>
      <c r="K33" s="33"/>
    </row>
    <row r="34" spans="1:11" ht="27.95" customHeight="1">
      <c r="A34" s="32" t="s">
        <v>54</v>
      </c>
      <c r="B34" s="39"/>
      <c r="C34" s="32" t="s">
        <v>55</v>
      </c>
      <c r="D34" s="31">
        <v>16000</v>
      </c>
      <c r="E34" s="37" t="s">
        <v>49</v>
      </c>
      <c r="F34" s="37"/>
      <c r="G34" s="37"/>
      <c r="H34" s="32"/>
      <c r="I34" s="41"/>
    </row>
    <row r="35" spans="1:11" ht="27.95" customHeight="1">
      <c r="A35" s="32" t="s">
        <v>56</v>
      </c>
      <c r="B35" s="39"/>
      <c r="C35" s="32" t="s">
        <v>57</v>
      </c>
      <c r="D35" s="31">
        <v>16000</v>
      </c>
      <c r="E35" s="37" t="s">
        <v>49</v>
      </c>
      <c r="F35" s="37"/>
      <c r="G35" s="37"/>
      <c r="H35" s="32"/>
      <c r="I35" s="41"/>
    </row>
    <row r="36" spans="1:11" ht="27.95" customHeight="1">
      <c r="A36" s="32" t="s">
        <v>58</v>
      </c>
      <c r="B36" s="39"/>
      <c r="C36" s="32" t="s">
        <v>59</v>
      </c>
      <c r="D36" s="31">
        <v>400000</v>
      </c>
      <c r="E36" s="37" t="s">
        <v>15</v>
      </c>
      <c r="F36" s="37" t="s">
        <v>16</v>
      </c>
      <c r="G36" s="37" t="s">
        <v>17</v>
      </c>
      <c r="H36" s="32" t="s">
        <v>18</v>
      </c>
      <c r="I36" s="41"/>
    </row>
    <row r="37" spans="1:11" ht="27.95" customHeight="1">
      <c r="A37" s="32" t="s">
        <v>60</v>
      </c>
      <c r="B37" s="44"/>
      <c r="C37" s="45" t="s">
        <v>61</v>
      </c>
      <c r="D37" s="31">
        <v>325000</v>
      </c>
      <c r="E37" s="37" t="s">
        <v>15</v>
      </c>
      <c r="F37" s="37" t="s">
        <v>16</v>
      </c>
      <c r="G37" s="37" t="s">
        <v>17</v>
      </c>
      <c r="H37" s="32" t="s">
        <v>18</v>
      </c>
      <c r="I37" s="46"/>
    </row>
    <row r="38" spans="1:11" ht="33" customHeight="1">
      <c r="A38" s="71" t="s">
        <v>62</v>
      </c>
      <c r="B38" s="72"/>
      <c r="C38" s="72"/>
      <c r="D38" s="72"/>
      <c r="E38" s="72"/>
      <c r="F38" s="72"/>
      <c r="G38" s="72"/>
      <c r="H38" s="73"/>
      <c r="I38" s="41"/>
    </row>
    <row r="39" spans="1:11" ht="27.95" customHeight="1">
      <c r="A39" s="32" t="s">
        <v>63</v>
      </c>
      <c r="B39" s="39"/>
      <c r="C39" s="32" t="s">
        <v>64</v>
      </c>
      <c r="D39" s="47">
        <f>D40+D41</f>
        <v>56400</v>
      </c>
      <c r="E39" s="32" t="s">
        <v>49</v>
      </c>
      <c r="F39" s="32"/>
      <c r="G39" s="32"/>
      <c r="H39" s="32"/>
      <c r="I39" s="41"/>
      <c r="K39" s="33"/>
    </row>
    <row r="40" spans="1:11" ht="27.95" customHeight="1">
      <c r="A40" s="38" t="s">
        <v>65</v>
      </c>
      <c r="B40" s="39"/>
      <c r="C40" s="39" t="s">
        <v>66</v>
      </c>
      <c r="D40" s="48">
        <v>33400</v>
      </c>
      <c r="E40" s="32"/>
      <c r="F40" s="32"/>
      <c r="G40" s="32"/>
      <c r="H40" s="32"/>
      <c r="I40" s="41"/>
    </row>
    <row r="41" spans="1:11" ht="27.95" customHeight="1">
      <c r="A41" s="38" t="s">
        <v>67</v>
      </c>
      <c r="B41" s="39"/>
      <c r="C41" s="39" t="s">
        <v>68</v>
      </c>
      <c r="D41" s="48">
        <v>23000</v>
      </c>
      <c r="E41" s="32"/>
      <c r="F41" s="32"/>
      <c r="G41" s="32"/>
      <c r="H41" s="32"/>
      <c r="I41" s="41"/>
      <c r="K41" s="33"/>
    </row>
    <row r="42" spans="1:11" ht="27.95" customHeight="1">
      <c r="A42" s="32" t="s">
        <v>69</v>
      </c>
      <c r="B42" s="39"/>
      <c r="C42" s="32" t="s">
        <v>70</v>
      </c>
      <c r="D42" s="47">
        <f>D43+D44</f>
        <v>109000</v>
      </c>
      <c r="E42" s="32" t="s">
        <v>71</v>
      </c>
      <c r="F42" s="32"/>
      <c r="G42" s="32"/>
      <c r="H42" s="32"/>
      <c r="I42" s="41"/>
    </row>
    <row r="43" spans="1:11" ht="27.95" customHeight="1">
      <c r="A43" s="38" t="s">
        <v>72</v>
      </c>
      <c r="B43" s="39"/>
      <c r="C43" s="39" t="s">
        <v>73</v>
      </c>
      <c r="D43" s="48">
        <v>45000</v>
      </c>
      <c r="E43" s="32" t="s">
        <v>71</v>
      </c>
      <c r="F43" s="32"/>
      <c r="G43" s="32"/>
      <c r="H43" s="32"/>
      <c r="I43" s="41"/>
      <c r="K43" s="49"/>
    </row>
    <row r="44" spans="1:11" ht="27.95" customHeight="1">
      <c r="A44" s="38" t="s">
        <v>74</v>
      </c>
      <c r="B44" s="39"/>
      <c r="C44" s="39" t="s">
        <v>75</v>
      </c>
      <c r="D44" s="48">
        <v>64000</v>
      </c>
      <c r="E44" s="32" t="s">
        <v>71</v>
      </c>
      <c r="F44" s="32"/>
      <c r="G44" s="32"/>
      <c r="H44" s="32"/>
      <c r="I44" s="41"/>
    </row>
    <row r="45" spans="1:11" ht="27.95" customHeight="1">
      <c r="A45" s="32" t="s">
        <v>76</v>
      </c>
      <c r="B45" s="39"/>
      <c r="C45" s="32" t="s">
        <v>77</v>
      </c>
      <c r="D45" s="47">
        <f>D46+D47+D48</f>
        <v>102600</v>
      </c>
      <c r="E45" s="32"/>
      <c r="F45" s="32"/>
      <c r="G45" s="32"/>
      <c r="H45" s="32"/>
      <c r="I45" s="41"/>
    </row>
    <row r="46" spans="1:11" ht="27.95" customHeight="1">
      <c r="A46" s="38" t="s">
        <v>78</v>
      </c>
      <c r="B46" s="39"/>
      <c r="C46" s="39" t="s">
        <v>79</v>
      </c>
      <c r="D46" s="48">
        <v>69600</v>
      </c>
      <c r="E46" s="32" t="s">
        <v>49</v>
      </c>
      <c r="F46" s="32"/>
      <c r="G46" s="32"/>
      <c r="H46" s="32"/>
      <c r="I46" s="41"/>
    </row>
    <row r="47" spans="1:11" ht="27.95" customHeight="1">
      <c r="A47" s="38" t="s">
        <v>80</v>
      </c>
      <c r="B47" s="39"/>
      <c r="C47" s="39" t="s">
        <v>81</v>
      </c>
      <c r="D47" s="48">
        <v>27000</v>
      </c>
      <c r="E47" s="32" t="s">
        <v>49</v>
      </c>
      <c r="F47" s="32"/>
      <c r="G47" s="32"/>
      <c r="H47" s="32"/>
      <c r="I47" s="41"/>
    </row>
    <row r="48" spans="1:11" ht="27.95" customHeight="1">
      <c r="A48" s="38" t="s">
        <v>82</v>
      </c>
      <c r="B48" s="39"/>
      <c r="C48" s="39" t="s">
        <v>83</v>
      </c>
      <c r="D48" s="48">
        <v>6000</v>
      </c>
      <c r="E48" s="32" t="s">
        <v>49</v>
      </c>
      <c r="F48" s="32"/>
      <c r="G48" s="32"/>
      <c r="H48" s="32"/>
      <c r="I48" s="41"/>
    </row>
    <row r="49" spans="1:11" ht="27.95" customHeight="1">
      <c r="A49" s="32" t="s">
        <v>84</v>
      </c>
      <c r="B49" s="39"/>
      <c r="C49" s="32" t="s">
        <v>85</v>
      </c>
      <c r="D49" s="47">
        <v>29067</v>
      </c>
      <c r="E49" s="32" t="s">
        <v>49</v>
      </c>
      <c r="F49" s="32"/>
      <c r="G49" s="32"/>
      <c r="H49" s="32"/>
      <c r="I49" s="41"/>
    </row>
    <row r="50" spans="1:11" ht="27.95" customHeight="1">
      <c r="A50" s="50" t="s">
        <v>86</v>
      </c>
      <c r="B50" s="39"/>
      <c r="C50" s="42" t="s">
        <v>87</v>
      </c>
      <c r="D50" s="48">
        <f>D49</f>
        <v>29067</v>
      </c>
      <c r="F50" s="32"/>
      <c r="G50" s="32"/>
      <c r="H50" s="32"/>
      <c r="J50" s="33"/>
    </row>
    <row r="51" spans="1:11" ht="27.95" customHeight="1">
      <c r="A51" s="32" t="s">
        <v>88</v>
      </c>
      <c r="B51" s="39"/>
      <c r="C51" s="32" t="s">
        <v>89</v>
      </c>
      <c r="D51" s="47">
        <v>19000</v>
      </c>
      <c r="E51" s="32" t="s">
        <v>49</v>
      </c>
      <c r="F51" s="32"/>
      <c r="G51" s="32"/>
      <c r="H51" s="32"/>
    </row>
    <row r="52" spans="1:11" ht="27.95" customHeight="1">
      <c r="A52" s="32" t="s">
        <v>90</v>
      </c>
      <c r="B52" s="39"/>
      <c r="C52" s="32" t="s">
        <v>91</v>
      </c>
      <c r="D52" s="47">
        <v>8800</v>
      </c>
      <c r="E52" s="32" t="s">
        <v>49</v>
      </c>
      <c r="F52" s="32"/>
      <c r="G52" s="32"/>
      <c r="H52" s="32"/>
    </row>
    <row r="53" spans="1:11" ht="27.95" customHeight="1">
      <c r="A53" s="32" t="s">
        <v>92</v>
      </c>
      <c r="B53" s="39"/>
      <c r="C53" s="32" t="s">
        <v>93</v>
      </c>
      <c r="D53" s="47">
        <v>3580</v>
      </c>
      <c r="E53" s="32" t="s">
        <v>49</v>
      </c>
      <c r="F53" s="32"/>
      <c r="G53" s="32"/>
      <c r="H53" s="32"/>
    </row>
    <row r="54" spans="1:11" ht="27.95" customHeight="1">
      <c r="A54" s="32" t="s">
        <v>94</v>
      </c>
      <c r="B54" s="39"/>
      <c r="C54" s="32" t="s">
        <v>95</v>
      </c>
      <c r="D54" s="47">
        <v>6000</v>
      </c>
      <c r="E54" s="32" t="s">
        <v>49</v>
      </c>
      <c r="F54" s="32"/>
      <c r="G54" s="32"/>
      <c r="H54" s="32"/>
      <c r="J54" s="33"/>
      <c r="K54" s="33"/>
    </row>
    <row r="55" spans="1:11">
      <c r="B55" s="52"/>
      <c r="C55" s="52"/>
      <c r="F55" s="54"/>
      <c r="G55" s="54"/>
    </row>
    <row r="56" spans="1:11">
      <c r="B56" s="52"/>
      <c r="C56" s="55"/>
      <c r="F56" s="54"/>
      <c r="G56" s="54"/>
    </row>
    <row r="57" spans="1:11">
      <c r="B57" s="40"/>
      <c r="C57" s="40"/>
      <c r="F57" s="54"/>
      <c r="G57" s="54"/>
    </row>
    <row r="58" spans="1:11">
      <c r="B58" s="40"/>
      <c r="C58" s="40"/>
      <c r="E58" s="13"/>
      <c r="F58" s="56"/>
      <c r="G58" s="56"/>
    </row>
    <row r="59" spans="1:11">
      <c r="E59" s="18"/>
      <c r="F59" s="16" t="s">
        <v>96</v>
      </c>
      <c r="G59" s="16"/>
      <c r="H59" s="78"/>
    </row>
    <row r="60" spans="1:11">
      <c r="E60" s="18"/>
      <c r="F60" s="16" t="s">
        <v>97</v>
      </c>
      <c r="G60" s="16"/>
      <c r="H60" s="78"/>
    </row>
    <row r="61" spans="1:11">
      <c r="E61" s="18"/>
      <c r="F61" s="16"/>
      <c r="G61" s="16"/>
      <c r="H61" s="78"/>
    </row>
    <row r="62" spans="1:11">
      <c r="E62" s="18"/>
      <c r="F62" s="16" t="s">
        <v>98</v>
      </c>
      <c r="G62" s="16"/>
      <c r="H62" s="78"/>
    </row>
    <row r="63" spans="1:11">
      <c r="E63" s="18"/>
      <c r="F63" s="10"/>
      <c r="G63" s="10"/>
      <c r="H63" s="22"/>
    </row>
    <row r="64" spans="1:11">
      <c r="E64" s="8"/>
      <c r="F64" s="8"/>
      <c r="G64" s="8"/>
    </row>
  </sheetData>
  <mergeCells count="2">
    <mergeCell ref="A15:H15"/>
    <mergeCell ref="A38:H38"/>
  </mergeCells>
  <pageMargins left="1.42" right="0.70866141732283472" top="0.35433070866141736" bottom="0.23622047244094491" header="0.31496062992125984" footer="0.43307086614173229"/>
  <pageSetup paperSize="9"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naslovna </vt:lpstr>
      <vt:lpstr>plan nabave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2013-06-18T12:24:34Z</dcterms:modified>
</cp:coreProperties>
</file>